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4年度\1.各種書式・方針\4_願書\1.Excel願書\春\"/>
    </mc:Choice>
  </mc:AlternateContent>
  <xr:revisionPtr revIDLastSave="0" documentId="13_ncr:1_{B043445D-F1C5-41FB-A7FD-9C5AB721E007}" xr6:coauthVersionLast="36" xr6:coauthVersionMax="45" xr10:uidLastSave="{00000000-0000-0000-0000-000000000000}"/>
  <bookViews>
    <workbookView xWindow="-105" yWindow="-105" windowWidth="23250" windowHeight="12570" xr2:uid="{EF46AF2F-7F52-4E4C-B878-8E879D1D548F}"/>
  </bookViews>
  <sheets>
    <sheet name="【謝礼費目出願時のみ】（謝礼）指導謝礼支払計画申告書" sheetId="1" r:id="rId1"/>
    <sheet name="謝礼・諸税の計算式図" sheetId="2" r:id="rId2"/>
  </sheets>
  <definedNames>
    <definedName name="_xlnm._FilterDatabase" localSheetId="0" hidden="1">'【謝礼費目出願時のみ】（謝礼）指導謝礼支払計画申告書'!$B$8:$AJ$8</definedName>
    <definedName name="_xlnm.Print_Area" localSheetId="0">'【謝礼費目出願時のみ】（謝礼）指導謝礼支払計画申告書'!$A$1:$AJ$11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1" l="1"/>
  <c r="AA11" i="1" l="1"/>
  <c r="AA10" i="1"/>
  <c r="AD17" i="1" l="1"/>
  <c r="AF17" i="1" s="1"/>
  <c r="AD18" i="1"/>
  <c r="AF18" i="1" s="1"/>
  <c r="AD19" i="1"/>
  <c r="AF19" i="1" s="1"/>
  <c r="AD20" i="1"/>
  <c r="AC20" i="1" s="1"/>
  <c r="AD21" i="1"/>
  <c r="AC21" i="1" s="1"/>
  <c r="AA18" i="1"/>
  <c r="AA19" i="1"/>
  <c r="AA20" i="1"/>
  <c r="AA21" i="1"/>
  <c r="AC19" i="1" l="1"/>
  <c r="AC18" i="1"/>
  <c r="AC17" i="1"/>
  <c r="AF20" i="1"/>
  <c r="AF21" i="1"/>
  <c r="AD13" i="1"/>
  <c r="AD14" i="1"/>
  <c r="AD15" i="1"/>
  <c r="AF15" i="1" s="1"/>
  <c r="AD16" i="1"/>
  <c r="AD22" i="1"/>
  <c r="AC22" i="1" s="1"/>
  <c r="AC16" i="1" l="1"/>
  <c r="AF16" i="1"/>
  <c r="AF22" i="1"/>
  <c r="AC14" i="1"/>
  <c r="AF14" i="1"/>
  <c r="AC13" i="1"/>
  <c r="AF13" i="1"/>
  <c r="AC15" i="1"/>
  <c r="AD10" i="1"/>
  <c r="AC10" i="1" s="1"/>
  <c r="AD11" i="1"/>
  <c r="AC11" i="1" s="1"/>
  <c r="AA13" i="1"/>
  <c r="AA14" i="1"/>
  <c r="AA15" i="1"/>
  <c r="AA16" i="1"/>
  <c r="AA17" i="1"/>
  <c r="AA22" i="1"/>
  <c r="AG13" i="1" l="1"/>
  <c r="AH13" i="1"/>
  <c r="AF11" i="1"/>
  <c r="AF10" i="1"/>
  <c r="AG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松浦 志帆</author>
  </authors>
  <commentList>
    <comment ref="AH8" authorId="0" shapeId="0" xr:uid="{5BB1B22A-50F2-4CCD-B308-BE39883AEF24}">
      <text>
        <r>
          <rPr>
            <sz val="12"/>
            <color indexed="81"/>
            <rFont val="Meiryo UI"/>
            <family val="3"/>
            <charset val="128"/>
          </rPr>
          <t>例）総額198,240円の100円以下切上＝240円を切り上げて（+1,000円にして）199,000円にする。
　※100円以下を切り”捨て”ではない。</t>
        </r>
      </text>
    </comment>
  </commentList>
</comments>
</file>

<file path=xl/sharedStrings.xml><?xml version="1.0" encoding="utf-8"?>
<sst xmlns="http://schemas.openxmlformats.org/spreadsheetml/2006/main" count="83" uniqueCount="67">
  <si>
    <t>学生団体記入欄</t>
    <rPh sb="0" eb="2">
      <t>ガクセイ</t>
    </rPh>
    <rPh sb="2" eb="4">
      <t>ダンタイ</t>
    </rPh>
    <rPh sb="4" eb="6">
      <t>キニュウ</t>
    </rPh>
    <rPh sb="6" eb="7">
      <t>ラン</t>
    </rPh>
    <phoneticPr fontId="3"/>
  </si>
  <si>
    <t>なし</t>
  </si>
  <si>
    <t>△△グラウンド</t>
    <phoneticPr fontId="3"/>
  </si>
  <si>
    <t>全日本学生△△選手権大会 優勝
◇◇代表選手</t>
    <phoneticPr fontId="3"/>
  </si>
  <si>
    <t>×</t>
  </si>
  <si>
    <t>△△スポーツクラブ</t>
    <phoneticPr fontId="3"/>
  </si>
  <si>
    <t>アマ</t>
  </si>
  <si>
    <t>リツメイ　ハナコ</t>
    <phoneticPr fontId="3"/>
  </si>
  <si>
    <t>立命　花子</t>
    <rPh sb="0" eb="2">
      <t>リツメイ</t>
    </rPh>
    <rPh sb="3" eb="5">
      <t>ハナコ</t>
    </rPh>
    <phoneticPr fontId="3"/>
  </si>
  <si>
    <t>○○部</t>
    <rPh sb="2" eb="3">
      <t>ブ</t>
    </rPh>
    <phoneticPr fontId="3"/>
  </si>
  <si>
    <t>△△コート</t>
    <phoneticPr fontId="3"/>
  </si>
  <si>
    <t>全日本大学王座（団体）優勝
全日本学生ランキング□位
〇〇〇〇資格保有</t>
    <rPh sb="31" eb="33">
      <t>シカク</t>
    </rPh>
    <rPh sb="33" eb="35">
      <t>ホユウ</t>
    </rPh>
    <phoneticPr fontId="3"/>
  </si>
  <si>
    <t>19○○年～19○○年：○○大学○○部コーチ
20○○年～現在：△△大学△△部コーチ（現在OB会長兼任）</t>
    <rPh sb="10" eb="11">
      <t>ネン</t>
    </rPh>
    <phoneticPr fontId="3"/>
  </si>
  <si>
    <t>△△クラブ</t>
    <phoneticPr fontId="3"/>
  </si>
  <si>
    <t>リツメイ　タロウ</t>
    <phoneticPr fontId="3"/>
  </si>
  <si>
    <t>立命　太郎</t>
    <rPh sb="0" eb="2">
      <t>リツメイ</t>
    </rPh>
    <rPh sb="3" eb="5">
      <t>タロウ</t>
    </rPh>
    <phoneticPr fontId="3"/>
  </si>
  <si>
    <t>衣笠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</si>
  <si>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</si>
  <si>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</si>
  <si>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</si>
  <si>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</si>
  <si>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</si>
  <si>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</si>
  <si>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</si>
  <si>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</si>
  <si>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</si>
  <si>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備考</t>
    <rPh sb="0" eb="2">
      <t>ビコウ</t>
    </rPh>
    <phoneticPr fontId="9"/>
  </si>
  <si>
    <t>1回分合計
（諸税込）</t>
    <rPh sb="1" eb="2">
      <t>カイ</t>
    </rPh>
    <rPh sb="2" eb="3">
      <t>ブン</t>
    </rPh>
    <rPh sb="3" eb="5">
      <t>ゴウケイ</t>
    </rPh>
    <phoneticPr fontId="3"/>
  </si>
  <si>
    <t>諸税</t>
    <rPh sb="0" eb="2">
      <t>ショゼイ</t>
    </rPh>
    <phoneticPr fontId="3"/>
  </si>
  <si>
    <t>指導場所</t>
    <phoneticPr fontId="3"/>
  </si>
  <si>
    <t>指導者の経歴</t>
    <phoneticPr fontId="3"/>
  </si>
  <si>
    <t>勤務先・所属等名称</t>
    <phoneticPr fontId="3"/>
  </si>
  <si>
    <t>氏名
（フリガナ）</t>
    <rPh sb="0" eb="2">
      <t>シメイ</t>
    </rPh>
    <phoneticPr fontId="3"/>
  </si>
  <si>
    <t>指導者氏名</t>
    <rPh sb="0" eb="3">
      <t>シドウシャ</t>
    </rPh>
    <rPh sb="3" eb="4">
      <t>シ</t>
    </rPh>
    <rPh sb="4" eb="5">
      <t>メイ</t>
    </rPh>
    <phoneticPr fontId="3"/>
  </si>
  <si>
    <t>NO</t>
    <phoneticPr fontId="3"/>
  </si>
  <si>
    <t>団体名</t>
    <rPh sb="0" eb="2">
      <t>ダンタイ</t>
    </rPh>
    <rPh sb="2" eb="3">
      <t>メイ</t>
    </rPh>
    <phoneticPr fontId="3"/>
  </si>
  <si>
    <t>学期</t>
    <rPh sb="0" eb="2">
      <t>ガッキ</t>
    </rPh>
    <phoneticPr fontId="3"/>
  </si>
  <si>
    <t>団体情報</t>
    <rPh sb="0" eb="2">
      <t>ダンタイ</t>
    </rPh>
    <rPh sb="2" eb="4">
      <t>ジョウホウ</t>
    </rPh>
    <phoneticPr fontId="3"/>
  </si>
  <si>
    <t>項目</t>
    <rPh sb="0" eb="2">
      <t>コウモク</t>
    </rPh>
    <phoneticPr fontId="3"/>
  </si>
  <si>
    <t>手続き
キャンパス</t>
    <rPh sb="0" eb="2">
      <t>テツヅ</t>
    </rPh>
    <phoneticPr fontId="3"/>
  </si>
  <si>
    <r>
      <t>出願情報</t>
    </r>
    <r>
      <rPr>
        <b/>
        <sz val="12"/>
        <color rgb="FFFF0000"/>
        <rFont val="Meiryo UI"/>
        <family val="3"/>
        <charset val="128"/>
      </rPr>
      <t>（※助成金から支払う謝礼分のみを記入）</t>
    </r>
    <rPh sb="0" eb="2">
      <t>シュツガン</t>
    </rPh>
    <rPh sb="2" eb="4">
      <t>ジョウホウ</t>
    </rPh>
    <phoneticPr fontId="3"/>
  </si>
  <si>
    <r>
      <t>指導者要件確認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9"/>
        <color rgb="FFFF0000"/>
        <rFont val="Meiryo UI"/>
        <family val="3"/>
        <charset val="128"/>
      </rPr>
      <t>＊本学園を主な収入源とする本学教職員・本学ＯＢＯＧ等は原則対象外</t>
    </r>
    <rPh sb="35" eb="37">
      <t>ゲンソク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</si>
  <si>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</si>
  <si>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</si>
  <si>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</si>
  <si>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20○○年～現在：△△コーチ兼任
20○○年～現在：□□大学□□部　特別招聘コーチ</t>
    <phoneticPr fontId="3"/>
  </si>
  <si>
    <t>記入例</t>
    <rPh sb="0" eb="3">
      <t>キニュウレイ</t>
    </rPh>
    <phoneticPr fontId="3"/>
  </si>
  <si>
    <t>資格・実績
※最大5行以内にまとめる</t>
    <phoneticPr fontId="3"/>
  </si>
  <si>
    <r>
      <t xml:space="preserve">経歴
</t>
    </r>
    <r>
      <rPr>
        <b/>
        <sz val="10"/>
        <rFont val="Meiryo UI"/>
        <family val="3"/>
        <charset val="128"/>
      </rPr>
      <t>※最大5行以内にまとめる</t>
    </r>
    <rPh sb="0" eb="2">
      <t>ケイレキ</t>
    </rPh>
    <rPh sb="4" eb="6">
      <t>サイダイ</t>
    </rPh>
    <rPh sb="7" eb="8">
      <t>ギョウ</t>
    </rPh>
    <rPh sb="8" eb="10">
      <t>イナイ</t>
    </rPh>
    <phoneticPr fontId="3"/>
  </si>
  <si>
    <t>※出願する内容のみ記入</t>
    <rPh sb="1" eb="3">
      <t>シュツガン</t>
    </rPh>
    <rPh sb="5" eb="7">
      <t>ナイヨウ</t>
    </rPh>
    <rPh sb="9" eb="11">
      <t>キニュウ</t>
    </rPh>
    <phoneticPr fontId="3"/>
  </si>
  <si>
    <r>
      <t>※支払回数によって謝礼総額が異なる場合があるため、内定額は</t>
    </r>
    <r>
      <rPr>
        <b/>
        <u/>
        <sz val="12"/>
        <color rgb="FFFF0000"/>
        <rFont val="Meiryo UI"/>
        <family val="3"/>
        <charset val="128"/>
      </rPr>
      <t>団体支払額を100円以下切り上げた金額</t>
    </r>
    <r>
      <rPr>
        <sz val="12"/>
        <color theme="1"/>
        <rFont val="Meiryo UI"/>
        <family val="3"/>
        <charset val="128"/>
      </rPr>
      <t>になります。謝礼・諸税の計算式図はシート2枚目にあります。</t>
    </r>
    <rPh sb="25" eb="27">
      <t>ナイテイ</t>
    </rPh>
    <rPh sb="29" eb="31">
      <t>ダンタイ</t>
    </rPh>
    <rPh sb="31" eb="33">
      <t>シハライ</t>
    </rPh>
    <rPh sb="33" eb="34">
      <t>ガク</t>
    </rPh>
    <rPh sb="46" eb="48">
      <t>キンガク</t>
    </rPh>
    <rPh sb="54" eb="56">
      <t>シャレイ</t>
    </rPh>
    <rPh sb="57" eb="59">
      <t>ショゼイ</t>
    </rPh>
    <rPh sb="60" eb="63">
      <t>ケイサンシキ</t>
    </rPh>
    <rPh sb="63" eb="64">
      <t>ズ</t>
    </rPh>
    <rPh sb="69" eb="70">
      <t>マイ</t>
    </rPh>
    <rPh sb="70" eb="71">
      <t>メ</t>
    </rPh>
    <phoneticPr fontId="3"/>
  </si>
  <si>
    <t>※ 学生団体記入欄の赤枠内に必要事項を記入（選択）してください。</t>
    <rPh sb="2" eb="4">
      <t>ガクセイ</t>
    </rPh>
    <rPh sb="4" eb="6">
      <t>ダンタイ</t>
    </rPh>
    <rPh sb="6" eb="9">
      <t>キニュウラン</t>
    </rPh>
    <rPh sb="10" eb="11">
      <t>アカ</t>
    </rPh>
    <rPh sb="11" eb="12">
      <t>ワク</t>
    </rPh>
    <rPh sb="12" eb="13">
      <t>ナイ</t>
    </rPh>
    <rPh sb="14" eb="16">
      <t>ヒツヨウ</t>
    </rPh>
    <rPh sb="16" eb="18">
      <t>ジコウ</t>
    </rPh>
    <rPh sb="19" eb="21">
      <t>キニュウ</t>
    </rPh>
    <rPh sb="22" eb="24">
      <t>センタク</t>
    </rPh>
    <phoneticPr fontId="3"/>
  </si>
  <si>
    <t>プロ/アマ</t>
    <phoneticPr fontId="3"/>
  </si>
  <si>
    <t>本学
教職員</t>
    <phoneticPr fontId="3"/>
  </si>
  <si>
    <t>本学
卒業生</t>
    <phoneticPr fontId="3"/>
  </si>
  <si>
    <t>年間
合計</t>
    <rPh sb="0" eb="2">
      <t>ネンカン</t>
    </rPh>
    <rPh sb="3" eb="5">
      <t>ゴウケイ</t>
    </rPh>
    <phoneticPr fontId="3"/>
  </si>
  <si>
    <t>1回分の
手取り
謝礼額</t>
    <rPh sb="1" eb="2">
      <t>カイ</t>
    </rPh>
    <rPh sb="2" eb="3">
      <t>ブン</t>
    </rPh>
    <rPh sb="5" eb="7">
      <t>テド</t>
    </rPh>
    <rPh sb="9" eb="11">
      <t>シャレイ</t>
    </rPh>
    <rPh sb="11" eb="12">
      <t>ガク</t>
    </rPh>
    <phoneticPr fontId="3"/>
  </si>
  <si>
    <t>チャレンジ
助成金
との併願</t>
    <rPh sb="6" eb="8">
      <t>ジョセイ</t>
    </rPh>
    <rPh sb="8" eb="9">
      <t>キン</t>
    </rPh>
    <rPh sb="12" eb="14">
      <t>ヘイガン</t>
    </rPh>
    <phoneticPr fontId="3"/>
  </si>
  <si>
    <r>
      <t xml:space="preserve">年間指導回数
（助成金
利用分）
</t>
    </r>
    <r>
      <rPr>
        <b/>
        <sz val="10"/>
        <color rgb="FFFF0000"/>
        <rFont val="Meiryo UI"/>
        <family val="3"/>
        <charset val="128"/>
      </rPr>
      <t>※回数を
数字で入力</t>
    </r>
    <rPh sb="0" eb="2">
      <t>ネンカン</t>
    </rPh>
    <rPh sb="2" eb="4">
      <t>シドウ</t>
    </rPh>
    <rPh sb="4" eb="6">
      <t>カイスウ</t>
    </rPh>
    <rPh sb="8" eb="11">
      <t>ジョセイキン</t>
    </rPh>
    <rPh sb="12" eb="14">
      <t>リヨウ</t>
    </rPh>
    <rPh sb="14" eb="15">
      <t>ブン</t>
    </rPh>
    <rPh sb="18" eb="20">
      <t>カイスウ</t>
    </rPh>
    <rPh sb="22" eb="24">
      <t>スウジ</t>
    </rPh>
    <rPh sb="25" eb="27">
      <t>ニュウリョク</t>
    </rPh>
    <phoneticPr fontId="3"/>
  </si>
  <si>
    <t>年間謝礼
支払額
（諸税込）</t>
    <rPh sb="0" eb="2">
      <t>ネンカン</t>
    </rPh>
    <rPh sb="2" eb="4">
      <t>シャレイ</t>
    </rPh>
    <rPh sb="5" eb="7">
      <t>シハライ</t>
    </rPh>
    <rPh sb="7" eb="8">
      <t>ガク</t>
    </rPh>
    <phoneticPr fontId="3"/>
  </si>
  <si>
    <t>団体支払
総額
（諸税込）</t>
    <rPh sb="0" eb="2">
      <t>ダンタイ</t>
    </rPh>
    <rPh sb="2" eb="4">
      <t>シハライ</t>
    </rPh>
    <rPh sb="5" eb="7">
      <t>ソウガク</t>
    </rPh>
    <phoneticPr fontId="3"/>
  </si>
  <si>
    <r>
      <t xml:space="preserve">謝礼予算総額
（諸税込）
</t>
    </r>
    <r>
      <rPr>
        <b/>
        <sz val="10"/>
        <color rgb="FFFF0000"/>
        <rFont val="Meiryo UI"/>
        <family val="3"/>
        <charset val="128"/>
      </rPr>
      <t>※100円以下
切り上げ</t>
    </r>
    <phoneticPr fontId="3"/>
  </si>
  <si>
    <r>
      <t xml:space="preserve">指導時期・回数
</t>
    </r>
    <r>
      <rPr>
        <b/>
        <sz val="10"/>
        <color rgb="FFFF0000"/>
        <rFont val="Meiryo UI"/>
        <family val="3"/>
        <charset val="128"/>
      </rPr>
      <t>※回数を数字で入力</t>
    </r>
    <rPh sb="9" eb="11">
      <t>カイスウ</t>
    </rPh>
    <rPh sb="12" eb="14">
      <t>スウジ</t>
    </rPh>
    <rPh sb="15" eb="17">
      <t>ニュウリョク</t>
    </rPh>
    <phoneticPr fontId="3"/>
  </si>
  <si>
    <t>※ データタイトル名「【手続きキャンパス】団体名_学部PJ願書③指導謝礼」を変更してWEB申請に添付する。</t>
    <rPh sb="38" eb="40">
      <t>ヘンコウ</t>
    </rPh>
    <rPh sb="45" eb="47">
      <t>シンセイ</t>
    </rPh>
    <rPh sb="48" eb="50">
      <t>テンプ</t>
    </rPh>
    <phoneticPr fontId="16"/>
  </si>
  <si>
    <t>※ 黄色セルには計算式が入っていますので削除しないでください。</t>
    <rPh sb="2" eb="4">
      <t>キイロ</t>
    </rPh>
    <rPh sb="8" eb="11">
      <t>ケイサンシキ</t>
    </rPh>
    <rPh sb="12" eb="13">
      <t>ハイ</t>
    </rPh>
    <rPh sb="20" eb="22">
      <t>サクジョ</t>
    </rPh>
    <phoneticPr fontId="3"/>
  </si>
  <si>
    <t>■【 学部プロジェクト活動費願書③（指導者情報） 】2024年度 立命館大学課外自主活動団体助成制度 基盤活動助成 ＜春学期＞</t>
    <rPh sb="18" eb="21">
      <t>シドウシャ</t>
    </rPh>
    <rPh sb="21" eb="23">
      <t>ジョウホウ</t>
    </rPh>
    <rPh sb="59" eb="60">
      <t>ハル</t>
    </rPh>
    <phoneticPr fontId="3"/>
  </si>
  <si>
    <t>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</si>
</sst>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12"/>
      <color indexed="8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rgb="FFFF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rgb="FFFF0000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6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6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wrapText="1" shrinkToFit="1"/>
      <protection locked="0"/>
    </xf>
    <xf numFmtId="0" fontId="2" fillId="0" borderId="3" xfId="0" applyFont="1" applyFill="1" applyBorder="1" applyAlignment="1" applyProtection="1">
      <alignment horizontal="center" vertical="center" wrapText="1" shrinkToFit="1"/>
      <protection locked="0"/>
    </xf>
    <xf numFmtId="6" fontId="2" fillId="0" borderId="3" xfId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6" fontId="2" fillId="0" borderId="16" xfId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wrapText="1" shrinkToFit="1"/>
      <protection locked="0"/>
    </xf>
    <xf numFmtId="0" fontId="2" fillId="0" borderId="24" xfId="0" applyFont="1" applyFill="1" applyBorder="1" applyAlignment="1" applyProtection="1">
      <alignment horizontal="center" vertical="center" wrapText="1" shrinkToFit="1"/>
      <protection locked="0"/>
    </xf>
    <xf numFmtId="6" fontId="2" fillId="0" borderId="24" xfId="1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176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Alignment="1">
      <alignment horizontal="center" vertical="center"/>
    </xf>
    <xf numFmtId="6" fontId="2" fillId="0" borderId="0" xfId="0" applyNumberFormat="1" applyFo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6" fontId="2" fillId="0" borderId="12" xfId="1" applyFont="1" applyFill="1" applyBorder="1" applyAlignment="1">
      <alignment vertical="center" wrapText="1"/>
    </xf>
    <xf numFmtId="176" fontId="4" fillId="0" borderId="12" xfId="1" applyNumberFormat="1" applyFont="1" applyFill="1" applyBorder="1" applyAlignment="1">
      <alignment horizontal="center" vertical="center" wrapText="1"/>
    </xf>
    <xf numFmtId="6" fontId="4" fillId="0" borderId="1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176" fontId="4" fillId="10" borderId="16" xfId="0" applyNumberFormat="1" applyFont="1" applyFill="1" applyBorder="1" applyAlignment="1" applyProtection="1">
      <alignment horizontal="center" vertical="center" shrinkToFit="1"/>
    </xf>
    <xf numFmtId="176" fontId="4" fillId="10" borderId="1" xfId="0" applyNumberFormat="1" applyFont="1" applyFill="1" applyBorder="1" applyAlignment="1" applyProtection="1">
      <alignment horizontal="center" vertical="center" shrinkToFit="1"/>
    </xf>
    <xf numFmtId="176" fontId="4" fillId="10" borderId="24" xfId="0" applyNumberFormat="1" applyFont="1" applyFill="1" applyBorder="1" applyAlignment="1" applyProtection="1">
      <alignment horizontal="center" vertical="center" shrinkToFit="1"/>
    </xf>
    <xf numFmtId="6" fontId="2" fillId="10" borderId="3" xfId="1" applyFont="1" applyFill="1" applyBorder="1" applyAlignment="1">
      <alignment vertical="center" wrapText="1"/>
    </xf>
    <xf numFmtId="6" fontId="2" fillId="10" borderId="14" xfId="1" applyFont="1" applyFill="1" applyBorder="1" applyAlignment="1">
      <alignment vertical="center" wrapText="1"/>
    </xf>
    <xf numFmtId="6" fontId="2" fillId="10" borderId="24" xfId="1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left" vertical="center" wrapText="1" shrinkToFit="1"/>
    </xf>
    <xf numFmtId="176" fontId="2" fillId="4" borderId="48" xfId="0" applyNumberFormat="1" applyFont="1" applyFill="1" applyBorder="1" applyAlignment="1">
      <alignment horizontal="center" vertical="center" shrinkToFit="1"/>
    </xf>
    <xf numFmtId="176" fontId="2" fillId="4" borderId="49" xfId="0" applyNumberFormat="1" applyFont="1" applyFill="1" applyBorder="1" applyAlignment="1">
      <alignment horizontal="center" vertical="center" shrinkToFit="1"/>
    </xf>
    <xf numFmtId="176" fontId="2" fillId="4" borderId="50" xfId="0" applyNumberFormat="1" applyFont="1" applyFill="1" applyBorder="1" applyAlignment="1">
      <alignment horizontal="center" vertical="center" shrinkToFit="1"/>
    </xf>
    <xf numFmtId="176" fontId="4" fillId="10" borderId="47" xfId="0" applyNumberFormat="1" applyFont="1" applyFill="1" applyBorder="1" applyAlignment="1">
      <alignment horizontal="center" vertical="center" shrinkToFit="1"/>
    </xf>
    <xf numFmtId="6" fontId="2" fillId="4" borderId="47" xfId="1" applyFont="1" applyFill="1" applyBorder="1" applyAlignment="1">
      <alignment vertical="center" wrapText="1"/>
    </xf>
    <xf numFmtId="6" fontId="2" fillId="10" borderId="47" xfId="1" applyFont="1" applyFill="1" applyBorder="1" applyAlignment="1">
      <alignment vertical="center" wrapText="1"/>
    </xf>
    <xf numFmtId="176" fontId="4" fillId="4" borderId="47" xfId="1" applyNumberFormat="1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left" vertical="center" wrapText="1" shrinkToFit="1"/>
    </xf>
    <xf numFmtId="176" fontId="2" fillId="4" borderId="56" xfId="0" applyNumberFormat="1" applyFont="1" applyFill="1" applyBorder="1" applyAlignment="1">
      <alignment horizontal="center" vertical="center" shrinkToFit="1"/>
    </xf>
    <xf numFmtId="176" fontId="2" fillId="4" borderId="57" xfId="0" applyNumberFormat="1" applyFont="1" applyFill="1" applyBorder="1" applyAlignment="1">
      <alignment horizontal="center" vertical="center" shrinkToFit="1"/>
    </xf>
    <xf numFmtId="176" fontId="2" fillId="4" borderId="58" xfId="0" applyNumberFormat="1" applyFont="1" applyFill="1" applyBorder="1" applyAlignment="1">
      <alignment horizontal="center" vertical="center" shrinkToFit="1"/>
    </xf>
    <xf numFmtId="176" fontId="4" fillId="10" borderId="55" xfId="0" applyNumberFormat="1" applyFont="1" applyFill="1" applyBorder="1" applyAlignment="1">
      <alignment horizontal="center" vertical="center" shrinkToFit="1"/>
    </xf>
    <xf numFmtId="6" fontId="2" fillId="4" borderId="55" xfId="1" applyFont="1" applyFill="1" applyBorder="1" applyAlignment="1">
      <alignment vertical="center" wrapText="1"/>
    </xf>
    <xf numFmtId="6" fontId="2" fillId="10" borderId="55" xfId="1" applyFont="1" applyFill="1" applyBorder="1" applyAlignment="1">
      <alignment vertical="center" wrapText="1"/>
    </xf>
    <xf numFmtId="176" fontId="4" fillId="4" borderId="55" xfId="1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6" fontId="2" fillId="10" borderId="47" xfId="1" applyFont="1" applyFill="1" applyBorder="1" applyAlignment="1">
      <alignment horizontal="right" vertical="center" wrapText="1"/>
    </xf>
    <xf numFmtId="6" fontId="2" fillId="10" borderId="55" xfId="1" applyFont="1" applyFill="1" applyBorder="1" applyAlignment="1">
      <alignment horizontal="right" vertical="center" wrapText="1"/>
    </xf>
    <xf numFmtId="6" fontId="2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6" fontId="2" fillId="10" borderId="16" xfId="1" applyFont="1" applyFill="1" applyBorder="1" applyAlignment="1">
      <alignment horizontal="right" vertical="center" wrapText="1"/>
    </xf>
    <xf numFmtId="6" fontId="2" fillId="10" borderId="3" xfId="1" applyFont="1" applyFill="1" applyBorder="1" applyAlignment="1">
      <alignment horizontal="right" vertical="center" wrapText="1"/>
    </xf>
    <xf numFmtId="6" fontId="2" fillId="10" borderId="1" xfId="1" applyFont="1" applyFill="1" applyBorder="1" applyAlignment="1">
      <alignment horizontal="right" vertical="center" wrapText="1"/>
    </xf>
    <xf numFmtId="6" fontId="2" fillId="10" borderId="24" xfId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4" fillId="5" borderId="44" xfId="0" applyFont="1" applyFill="1" applyBorder="1" applyAlignment="1">
      <alignment horizontal="center" vertical="center" textRotation="255"/>
    </xf>
    <xf numFmtId="0" fontId="4" fillId="5" borderId="52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6" borderId="4" xfId="0" applyFont="1" applyFill="1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12" fillId="8" borderId="2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6" fontId="2" fillId="10" borderId="47" xfId="0" applyNumberFormat="1" applyFont="1" applyFill="1" applyBorder="1" applyAlignment="1">
      <alignment horizontal="right" vertical="center" wrapText="1"/>
    </xf>
    <xf numFmtId="0" fontId="2" fillId="10" borderId="55" xfId="0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textRotation="255" wrapText="1"/>
    </xf>
    <xf numFmtId="0" fontId="7" fillId="6" borderId="12" xfId="0" applyFont="1" applyFill="1" applyBorder="1" applyAlignment="1">
      <alignment horizontal="center" vertical="center" textRotation="255" wrapText="1"/>
    </xf>
    <xf numFmtId="0" fontId="4" fillId="6" borderId="3" xfId="0" applyFont="1" applyFill="1" applyBorder="1" applyAlignment="1">
      <alignment horizontal="center" vertical="center" textRotation="255" wrapText="1"/>
    </xf>
    <xf numFmtId="0" fontId="4" fillId="6" borderId="12" xfId="0" applyFont="1" applyFill="1" applyBorder="1" applyAlignment="1">
      <alignment horizontal="center" vertical="center" textRotation="255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6" fontId="2" fillId="6" borderId="3" xfId="1" applyFont="1" applyFill="1" applyBorder="1" applyAlignment="1">
      <alignment horizontal="center" vertical="center" wrapText="1"/>
    </xf>
    <xf numFmtId="6" fontId="2" fillId="6" borderId="12" xfId="1" applyFont="1" applyFill="1" applyBorder="1" applyAlignment="1">
      <alignment horizontal="center" vertical="center" wrapText="1"/>
    </xf>
    <xf numFmtId="0" fontId="10" fillId="6" borderId="3" xfId="1" applyNumberFormat="1" applyFont="1" applyFill="1" applyBorder="1" applyAlignment="1">
      <alignment horizontal="center" vertical="center" wrapText="1"/>
    </xf>
    <xf numFmtId="0" fontId="10" fillId="6" borderId="12" xfId="1" applyNumberFormat="1" applyFont="1" applyFill="1" applyBorder="1" applyAlignment="1">
      <alignment horizontal="center" vertical="center" wrapText="1"/>
    </xf>
    <xf numFmtId="6" fontId="4" fillId="6" borderId="3" xfId="1" applyFont="1" applyFill="1" applyBorder="1" applyAlignment="1">
      <alignment horizontal="center" vertical="center" wrapText="1"/>
    </xf>
    <xf numFmtId="6" fontId="4" fillId="6" borderId="12" xfId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top" textRotation="255" wrapText="1"/>
    </xf>
    <xf numFmtId="0" fontId="2" fillId="4" borderId="54" xfId="0" applyFont="1" applyFill="1" applyBorder="1" applyAlignment="1">
      <alignment horizontal="center" vertical="top" textRotation="255" wrapText="1"/>
    </xf>
    <xf numFmtId="0" fontId="2" fillId="0" borderId="14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22" xfId="0" applyFont="1" applyFill="1" applyBorder="1" applyAlignment="1">
      <alignment horizontal="center" vertical="top" textRotation="255" wrapText="1"/>
    </xf>
    <xf numFmtId="0" fontId="6" fillId="0" borderId="14" xfId="0" applyFont="1" applyFill="1" applyBorder="1" applyAlignment="1">
      <alignment horizontal="center" vertical="top" textRotation="255" wrapText="1"/>
    </xf>
    <xf numFmtId="0" fontId="6" fillId="0" borderId="12" xfId="0" applyFont="1" applyFill="1" applyBorder="1" applyAlignment="1">
      <alignment horizontal="center" vertical="top" textRotation="255" wrapText="1"/>
    </xf>
    <xf numFmtId="0" fontId="6" fillId="0" borderId="22" xfId="0" applyFont="1" applyFill="1" applyBorder="1" applyAlignment="1">
      <alignment horizontal="center" vertical="top" textRotation="255" wrapText="1"/>
    </xf>
    <xf numFmtId="6" fontId="2" fillId="10" borderId="14" xfId="0" applyNumberFormat="1" applyFont="1" applyFill="1" applyBorder="1" applyAlignment="1">
      <alignment horizontal="right" vertical="center" wrapText="1"/>
    </xf>
    <xf numFmtId="0" fontId="2" fillId="10" borderId="12" xfId="0" applyFont="1" applyFill="1" applyBorder="1" applyAlignment="1">
      <alignment horizontal="right" vertical="center" wrapText="1"/>
    </xf>
    <xf numFmtId="0" fontId="2" fillId="10" borderId="22" xfId="0" applyFont="1" applyFill="1" applyBorder="1" applyAlignment="1">
      <alignment horizontal="right" vertical="center" wrapText="1"/>
    </xf>
    <xf numFmtId="6" fontId="4" fillId="10" borderId="46" xfId="0" applyNumberFormat="1" applyFont="1" applyFill="1" applyBorder="1" applyAlignment="1">
      <alignment horizontal="right" vertical="center" wrapText="1"/>
    </xf>
    <xf numFmtId="6" fontId="4" fillId="10" borderId="54" xfId="0" applyNumberFormat="1" applyFont="1" applyFill="1" applyBorder="1" applyAlignment="1">
      <alignment horizontal="right" vertical="center" wrapText="1"/>
    </xf>
    <xf numFmtId="6" fontId="4" fillId="10" borderId="14" xfId="0" applyNumberFormat="1" applyFont="1" applyFill="1" applyBorder="1" applyAlignment="1">
      <alignment horizontal="right" vertical="center" wrapText="1"/>
    </xf>
    <xf numFmtId="0" fontId="4" fillId="10" borderId="12" xfId="0" applyFont="1" applyFill="1" applyBorder="1" applyAlignment="1">
      <alignment horizontal="right" vertical="center" wrapText="1"/>
    </xf>
    <xf numFmtId="0" fontId="4" fillId="10" borderId="22" xfId="0" applyFont="1" applyFill="1" applyBorder="1" applyAlignment="1">
      <alignment horizontal="right" vertical="center" wrapText="1"/>
    </xf>
    <xf numFmtId="0" fontId="6" fillId="4" borderId="46" xfId="0" applyFont="1" applyFill="1" applyBorder="1" applyAlignment="1">
      <alignment horizontal="center" vertical="top" textRotation="255" wrapText="1"/>
    </xf>
    <xf numFmtId="0" fontId="6" fillId="4" borderId="54" xfId="0" applyFont="1" applyFill="1" applyBorder="1" applyAlignment="1">
      <alignment horizontal="center" vertical="top" textRotation="255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530679</xdr:colOff>
      <xdr:row>6</xdr:row>
      <xdr:rowOff>54428</xdr:rowOff>
    </xdr:from>
    <xdr:ext cx="2520000" cy="325217"/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75608F45-7C54-4B58-B340-4B399FD343F1}"/>
            </a:ext>
          </a:extLst>
        </xdr:cNvPr>
        <xdr:cNvSpPr/>
      </xdr:nvSpPr>
      <xdr:spPr>
        <a:xfrm>
          <a:off x="1728108" y="1224642"/>
          <a:ext cx="2520000" cy="325217"/>
        </a:xfrm>
        <a:prstGeom prst="borderCallout1">
          <a:avLst>
            <a:gd name="adj1" fmla="val 42974"/>
            <a:gd name="adj2" fmla="val -212"/>
            <a:gd name="adj3" fmla="val 117368"/>
            <a:gd name="adj4" fmla="val -6870"/>
          </a:avLst>
        </a:prstGeom>
        <a:solidFill>
          <a:srgbClr val="FFF2CC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="1">
              <a:solidFill>
                <a:schemeClr val="accent4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手続きキャンパス、団体名を忘れず記入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228600</xdr:rowOff>
    </xdr:from>
    <xdr:ext cx="8596954" cy="2581274"/>
    <xdr:pic>
      <xdr:nvPicPr>
        <xdr:cNvPr id="2" name="図 1">
          <a:extLst>
            <a:ext uri="{FF2B5EF4-FFF2-40B4-BE49-F238E27FC236}">
              <a16:creationId xmlns:a16="http://schemas.microsoft.com/office/drawing/2014/main" id="{6F027C0E-E7F4-4D19-9662-A415D6BD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8596954" cy="258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0610-749C-49BD-8BF6-40E12B406731}">
  <sheetPr>
    <tabColor theme="5" tint="0.79998168889431442"/>
    <pageSetUpPr fitToPage="1"/>
  </sheetPr>
  <dimension ref="A1:AK32"/>
  <sheetViews>
    <sheetView tabSelected="1" zoomScale="70" zoomScaleNormal="70" workbookViewId="0">
      <pane xSplit="6" ySplit="9" topLeftCell="G22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ColWidth="9" defaultRowHeight="14.25" x14ac:dyDescent="0.4"/>
  <cols>
    <col min="1" max="1" width="4" style="1" bestFit="1" customWidth="1"/>
    <col min="2" max="2" width="4.5" style="5" customWidth="1"/>
    <col min="3" max="3" width="5.625" style="5" customWidth="1"/>
    <col min="4" max="4" width="5.625" style="7" customWidth="1"/>
    <col min="5" max="5" width="3.875" style="6" customWidth="1"/>
    <col min="6" max="7" width="11.125" style="5" customWidth="1"/>
    <col min="8" max="8" width="8.125" style="5" bestFit="1" customWidth="1"/>
    <col min="9" max="9" width="17.875" style="5" customWidth="1"/>
    <col min="10" max="11" width="8.125" style="5" customWidth="1"/>
    <col min="12" max="12" width="48.75" style="5" customWidth="1"/>
    <col min="13" max="13" width="32.375" style="5" customWidth="1"/>
    <col min="14" max="14" width="13.375" style="5" customWidth="1"/>
    <col min="15" max="26" width="5.375" style="5" customWidth="1"/>
    <col min="27" max="27" width="5.375" style="64" customWidth="1"/>
    <col min="28" max="30" width="10.125" style="4" customWidth="1"/>
    <col min="31" max="31" width="11.75" style="71" bestFit="1" customWidth="1"/>
    <col min="32" max="32" width="10.125" style="4" bestFit="1" customWidth="1"/>
    <col min="33" max="33" width="10.125" style="3" bestFit="1" customWidth="1"/>
    <col min="34" max="34" width="11.75" style="66" bestFit="1" customWidth="1"/>
    <col min="35" max="35" width="8.125" style="3" customWidth="1"/>
    <col min="36" max="36" width="16.75" style="2" customWidth="1"/>
    <col min="37" max="16384" width="9" style="1"/>
  </cols>
  <sheetData>
    <row r="1" spans="1:37" s="25" customFormat="1" ht="30" customHeight="1" x14ac:dyDescent="0.4">
      <c r="A1" s="21" t="s">
        <v>63</v>
      </c>
      <c r="B1" s="29"/>
      <c r="C1" s="22"/>
      <c r="D1" s="22"/>
      <c r="E1" s="22"/>
      <c r="F1" s="23"/>
      <c r="G1" s="22"/>
      <c r="H1" s="22"/>
      <c r="I1" s="22"/>
      <c r="J1" s="24"/>
      <c r="K1" s="24"/>
      <c r="L1" s="24"/>
      <c r="M1" s="6"/>
      <c r="N1" s="24"/>
      <c r="AA1" s="62"/>
      <c r="AE1" s="62"/>
      <c r="AH1" s="62"/>
    </row>
    <row r="2" spans="1:37" s="25" customFormat="1" ht="30" customHeight="1" x14ac:dyDescent="0.4">
      <c r="A2" s="30" t="s">
        <v>51</v>
      </c>
      <c r="B2" s="29"/>
      <c r="C2" s="22"/>
      <c r="D2" s="22"/>
      <c r="E2" s="22"/>
      <c r="F2" s="23"/>
      <c r="G2" s="22"/>
      <c r="H2" s="22"/>
      <c r="I2" s="22"/>
      <c r="J2" s="24"/>
      <c r="K2" s="24"/>
      <c r="L2" s="24"/>
      <c r="M2" s="6"/>
      <c r="N2" s="24"/>
      <c r="AA2" s="62"/>
      <c r="AE2" s="62"/>
      <c r="AH2" s="62"/>
    </row>
    <row r="3" spans="1:37" s="25" customFormat="1" ht="30" customHeight="1" x14ac:dyDescent="0.4">
      <c r="A3" s="30" t="s">
        <v>64</v>
      </c>
      <c r="B3" s="29"/>
      <c r="C3" s="22"/>
      <c r="D3" s="22"/>
      <c r="E3" s="22"/>
      <c r="F3" s="23"/>
      <c r="G3" s="22"/>
      <c r="H3" s="22"/>
      <c r="I3" s="22"/>
      <c r="J3" s="24"/>
      <c r="K3" s="24"/>
      <c r="L3" s="24"/>
      <c r="M3" s="6"/>
      <c r="N3" s="24"/>
      <c r="AA3" s="62"/>
      <c r="AE3" s="62"/>
      <c r="AH3" s="62"/>
    </row>
    <row r="4" spans="1:37" ht="29.25" customHeight="1" x14ac:dyDescent="0.4">
      <c r="B4" s="164" t="s">
        <v>65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</row>
    <row r="5" spans="1:37" s="26" customFormat="1" ht="16.5" x14ac:dyDescent="0.4">
      <c r="B5" s="165" t="s">
        <v>50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63"/>
      <c r="AE5" s="63"/>
      <c r="AH5" s="65"/>
    </row>
    <row r="6" spans="1:37" s="26" customFormat="1" ht="17.25" thickBot="1" x14ac:dyDescent="0.45">
      <c r="A6" s="27"/>
      <c r="B6" s="88" t="s">
        <v>49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63"/>
      <c r="AE6" s="63"/>
      <c r="AH6" s="65"/>
    </row>
    <row r="7" spans="1:37" ht="18.75" customHeight="1" x14ac:dyDescent="0.4">
      <c r="A7" s="138" t="s">
        <v>38</v>
      </c>
      <c r="B7" s="140" t="s">
        <v>37</v>
      </c>
      <c r="C7" s="141"/>
      <c r="D7" s="141"/>
      <c r="E7" s="142" t="s">
        <v>40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20"/>
      <c r="AI7" s="8"/>
      <c r="AJ7" s="8"/>
    </row>
    <row r="8" spans="1:37" ht="50.25" customHeight="1" x14ac:dyDescent="0.4">
      <c r="A8" s="139"/>
      <c r="B8" s="148" t="s">
        <v>36</v>
      </c>
      <c r="C8" s="150" t="s">
        <v>39</v>
      </c>
      <c r="D8" s="152" t="s">
        <v>35</v>
      </c>
      <c r="E8" s="154" t="s">
        <v>34</v>
      </c>
      <c r="F8" s="154" t="s">
        <v>33</v>
      </c>
      <c r="G8" s="154" t="s">
        <v>32</v>
      </c>
      <c r="H8" s="154" t="s">
        <v>52</v>
      </c>
      <c r="I8" s="154" t="s">
        <v>31</v>
      </c>
      <c r="J8" s="145" t="s">
        <v>41</v>
      </c>
      <c r="K8" s="146"/>
      <c r="L8" s="145" t="s">
        <v>30</v>
      </c>
      <c r="M8" s="146"/>
      <c r="N8" s="154" t="s">
        <v>29</v>
      </c>
      <c r="O8" s="145" t="s">
        <v>62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6"/>
      <c r="AB8" s="160" t="s">
        <v>56</v>
      </c>
      <c r="AC8" s="160" t="s">
        <v>28</v>
      </c>
      <c r="AD8" s="156" t="s">
        <v>27</v>
      </c>
      <c r="AE8" s="158" t="s">
        <v>58</v>
      </c>
      <c r="AF8" s="160" t="s">
        <v>59</v>
      </c>
      <c r="AG8" s="154" t="s">
        <v>60</v>
      </c>
      <c r="AH8" s="154" t="s">
        <v>61</v>
      </c>
      <c r="AI8" s="162" t="s">
        <v>57</v>
      </c>
      <c r="AJ8" s="166" t="s">
        <v>26</v>
      </c>
    </row>
    <row r="9" spans="1:37" ht="47.25" customHeight="1" thickBot="1" x14ac:dyDescent="0.45">
      <c r="A9" s="139"/>
      <c r="B9" s="149"/>
      <c r="C9" s="151"/>
      <c r="D9" s="153"/>
      <c r="E9" s="155"/>
      <c r="F9" s="155"/>
      <c r="G9" s="155"/>
      <c r="H9" s="155"/>
      <c r="I9" s="155"/>
      <c r="J9" s="73" t="s">
        <v>53</v>
      </c>
      <c r="K9" s="73" t="s">
        <v>54</v>
      </c>
      <c r="L9" s="73" t="s">
        <v>48</v>
      </c>
      <c r="M9" s="73" t="s">
        <v>47</v>
      </c>
      <c r="N9" s="155"/>
      <c r="O9" s="95" t="s">
        <v>42</v>
      </c>
      <c r="P9" s="96" t="s">
        <v>43</v>
      </c>
      <c r="Q9" s="96" t="s">
        <v>44</v>
      </c>
      <c r="R9" s="96" t="s">
        <v>25</v>
      </c>
      <c r="S9" s="96" t="s">
        <v>24</v>
      </c>
      <c r="T9" s="96" t="s">
        <v>23</v>
      </c>
      <c r="U9" s="96" t="s">
        <v>22</v>
      </c>
      <c r="V9" s="96" t="s">
        <v>21</v>
      </c>
      <c r="W9" s="96" t="s">
        <v>20</v>
      </c>
      <c r="X9" s="96" t="s">
        <v>19</v>
      </c>
      <c r="Y9" s="96" t="s">
        <v>18</v>
      </c>
      <c r="Z9" s="97" t="s">
        <v>17</v>
      </c>
      <c r="AA9" s="73" t="s">
        <v>55</v>
      </c>
      <c r="AB9" s="161"/>
      <c r="AC9" s="161"/>
      <c r="AD9" s="157"/>
      <c r="AE9" s="159"/>
      <c r="AF9" s="161"/>
      <c r="AG9" s="155"/>
      <c r="AH9" s="155"/>
      <c r="AI9" s="163"/>
      <c r="AJ9" s="167"/>
    </row>
    <row r="10" spans="1:37" ht="42.75" customHeight="1" x14ac:dyDescent="0.4">
      <c r="A10" s="133" t="s">
        <v>46</v>
      </c>
      <c r="B10" s="98" t="s">
        <v>66</v>
      </c>
      <c r="C10" s="184" t="s">
        <v>16</v>
      </c>
      <c r="D10" s="168" t="s">
        <v>9</v>
      </c>
      <c r="E10" s="99">
        <v>1</v>
      </c>
      <c r="F10" s="99" t="s">
        <v>15</v>
      </c>
      <c r="G10" s="99" t="s">
        <v>14</v>
      </c>
      <c r="H10" s="99" t="s">
        <v>6</v>
      </c>
      <c r="I10" s="99" t="s">
        <v>13</v>
      </c>
      <c r="J10" s="99" t="s">
        <v>4</v>
      </c>
      <c r="K10" s="99" t="s">
        <v>4</v>
      </c>
      <c r="L10" s="100" t="s">
        <v>12</v>
      </c>
      <c r="M10" s="100" t="s">
        <v>11</v>
      </c>
      <c r="N10" s="99" t="s">
        <v>10</v>
      </c>
      <c r="O10" s="101">
        <v>0</v>
      </c>
      <c r="P10" s="102">
        <v>0</v>
      </c>
      <c r="Q10" s="102">
        <v>0</v>
      </c>
      <c r="R10" s="102">
        <v>1</v>
      </c>
      <c r="S10" s="102">
        <v>0</v>
      </c>
      <c r="T10" s="102">
        <v>1</v>
      </c>
      <c r="U10" s="102">
        <v>1</v>
      </c>
      <c r="V10" s="102">
        <v>1</v>
      </c>
      <c r="W10" s="102">
        <v>0</v>
      </c>
      <c r="X10" s="102">
        <v>0</v>
      </c>
      <c r="Y10" s="102">
        <v>0</v>
      </c>
      <c r="Z10" s="103">
        <v>0</v>
      </c>
      <c r="AA10" s="104">
        <f>SUM(O10:Z10)</f>
        <v>4</v>
      </c>
      <c r="AB10" s="105">
        <v>20000</v>
      </c>
      <c r="AC10" s="106">
        <f>ROUNDDOWN(IF(AD10&gt;1000000,1000000*0.1021+(AD10-1000000)*0.2042,AD10*0.1021),0)</f>
        <v>2274</v>
      </c>
      <c r="AD10" s="106">
        <f>ROUNDDOWN(IF(AB10&gt;897900,897900/0.8979+(AB10-897900)/0.7958,AB10/0.8979),0)</f>
        <v>22274</v>
      </c>
      <c r="AE10" s="107">
        <v>6</v>
      </c>
      <c r="AF10" s="122">
        <f>AE10*AD10</f>
        <v>133644</v>
      </c>
      <c r="AG10" s="143">
        <f>AF10+AF11</f>
        <v>217169</v>
      </c>
      <c r="AH10" s="179">
        <f>SUMPRODUCT(ROUNDUP(AF10:AF11,-3))</f>
        <v>218000</v>
      </c>
      <c r="AI10" s="108" t="s">
        <v>1</v>
      </c>
      <c r="AJ10" s="109"/>
      <c r="AK10" s="72"/>
    </row>
    <row r="11" spans="1:37" ht="44.25" customHeight="1" thickBot="1" x14ac:dyDescent="0.45">
      <c r="A11" s="134"/>
      <c r="B11" s="110" t="s">
        <v>66</v>
      </c>
      <c r="C11" s="185"/>
      <c r="D11" s="169"/>
      <c r="E11" s="111">
        <v>2</v>
      </c>
      <c r="F11" s="111" t="s">
        <v>8</v>
      </c>
      <c r="G11" s="111" t="s">
        <v>7</v>
      </c>
      <c r="H11" s="111" t="s">
        <v>6</v>
      </c>
      <c r="I11" s="111" t="s">
        <v>5</v>
      </c>
      <c r="J11" s="111" t="s">
        <v>4</v>
      </c>
      <c r="K11" s="111" t="s">
        <v>4</v>
      </c>
      <c r="L11" s="112" t="s">
        <v>45</v>
      </c>
      <c r="M11" s="112" t="s">
        <v>3</v>
      </c>
      <c r="N11" s="111" t="s">
        <v>2</v>
      </c>
      <c r="O11" s="113">
        <v>0</v>
      </c>
      <c r="P11" s="114">
        <v>0</v>
      </c>
      <c r="Q11" s="114">
        <v>0</v>
      </c>
      <c r="R11" s="114">
        <v>1</v>
      </c>
      <c r="S11" s="114">
        <v>2</v>
      </c>
      <c r="T11" s="114">
        <v>0</v>
      </c>
      <c r="U11" s="114">
        <v>3</v>
      </c>
      <c r="V11" s="114">
        <v>2</v>
      </c>
      <c r="W11" s="114">
        <v>0</v>
      </c>
      <c r="X11" s="114">
        <v>0</v>
      </c>
      <c r="Y11" s="114">
        <v>0</v>
      </c>
      <c r="Z11" s="115">
        <v>0</v>
      </c>
      <c r="AA11" s="116">
        <f>SUM(O11:Z11)</f>
        <v>8</v>
      </c>
      <c r="AB11" s="117">
        <v>15000</v>
      </c>
      <c r="AC11" s="118">
        <f>ROUNDDOWN(IF(AD11&gt;1000000,1000000*0.1021+(AD11-1000000)*0.2042,AD11*0.1021),0)</f>
        <v>1705</v>
      </c>
      <c r="AD11" s="118">
        <f>ROUNDDOWN(IF(AB11&gt;897900,897900/0.8979+(AB11-897900)/0.7958,AB11/0.8979),0)</f>
        <v>16705</v>
      </c>
      <c r="AE11" s="119">
        <v>5</v>
      </c>
      <c r="AF11" s="123">
        <f>AE11*AD11</f>
        <v>83525</v>
      </c>
      <c r="AG11" s="144"/>
      <c r="AH11" s="180"/>
      <c r="AI11" s="120" t="s">
        <v>1</v>
      </c>
      <c r="AJ11" s="121"/>
      <c r="AK11" s="72"/>
    </row>
    <row r="12" spans="1:37" ht="5.0999999999999996" customHeight="1" thickBot="1" x14ac:dyDescent="0.45">
      <c r="A12" s="75"/>
      <c r="B12" s="76"/>
      <c r="C12" s="131"/>
      <c r="D12" s="132"/>
      <c r="E12" s="77"/>
      <c r="F12" s="78"/>
      <c r="G12" s="78"/>
      <c r="H12" s="78"/>
      <c r="I12" s="78"/>
      <c r="J12" s="78"/>
      <c r="K12" s="78"/>
      <c r="L12" s="79"/>
      <c r="M12" s="79"/>
      <c r="N12" s="78"/>
      <c r="O12" s="80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/>
      <c r="AA12" s="83"/>
      <c r="AB12" s="84"/>
      <c r="AC12" s="84"/>
      <c r="AD12" s="84"/>
      <c r="AE12" s="85"/>
      <c r="AF12" s="84"/>
      <c r="AG12" s="74"/>
      <c r="AH12" s="86"/>
      <c r="AI12" s="74"/>
      <c r="AJ12" s="87"/>
      <c r="AK12" s="72"/>
    </row>
    <row r="13" spans="1:37" ht="45.75" customHeight="1" thickTop="1" x14ac:dyDescent="0.4">
      <c r="A13" s="135" t="s">
        <v>0</v>
      </c>
      <c r="B13" s="31" t="s">
        <v>66</v>
      </c>
      <c r="C13" s="173"/>
      <c r="D13" s="170"/>
      <c r="E13" s="32">
        <v>1</v>
      </c>
      <c r="F13" s="33"/>
      <c r="G13" s="33"/>
      <c r="H13" s="33"/>
      <c r="I13" s="33"/>
      <c r="J13" s="33"/>
      <c r="K13" s="33"/>
      <c r="L13" s="34"/>
      <c r="M13" s="34"/>
      <c r="N13" s="35"/>
      <c r="O13" s="50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  <c r="AA13" s="89">
        <f t="shared" ref="AA13:AA22" si="0">SUM(O13:Z13)</f>
        <v>0</v>
      </c>
      <c r="AB13" s="36"/>
      <c r="AC13" s="93">
        <f t="shared" ref="AC13:AC22" si="1">ROUNDDOWN(IF(AD13&gt;1000000,1000000*0.1021+(AD13-1000000)*0.2042,AD13*0.1021),0)</f>
        <v>0</v>
      </c>
      <c r="AD13" s="93">
        <f t="shared" ref="AD13:AD22" si="2">ROUNDDOWN(IF(AB13&gt;897900,897900/0.8979+(AB13-897900)/0.7958,AB13/0.8979),0)</f>
        <v>0</v>
      </c>
      <c r="AE13" s="67"/>
      <c r="AF13" s="127">
        <f>AE13*AD13</f>
        <v>0</v>
      </c>
      <c r="AG13" s="176">
        <f>SUM(AF13:AF22)</f>
        <v>0</v>
      </c>
      <c r="AH13" s="181">
        <f>SUMPRODUCT(ROUND(AF13:AF22,-3))</f>
        <v>0</v>
      </c>
      <c r="AI13" s="37"/>
      <c r="AJ13" s="38"/>
    </row>
    <row r="14" spans="1:37" ht="45.75" customHeight="1" x14ac:dyDescent="0.4">
      <c r="A14" s="136"/>
      <c r="B14" s="39" t="s">
        <v>66</v>
      </c>
      <c r="C14" s="174"/>
      <c r="D14" s="171"/>
      <c r="E14" s="9">
        <v>2</v>
      </c>
      <c r="F14" s="12"/>
      <c r="G14" s="12"/>
      <c r="H14" s="12"/>
      <c r="I14" s="12"/>
      <c r="J14" s="12"/>
      <c r="K14" s="12"/>
      <c r="L14" s="13"/>
      <c r="M14" s="13"/>
      <c r="N14" s="14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90">
        <f t="shared" si="0"/>
        <v>0</v>
      </c>
      <c r="AB14" s="10"/>
      <c r="AC14" s="92">
        <f t="shared" si="1"/>
        <v>0</v>
      </c>
      <c r="AD14" s="92">
        <f t="shared" si="2"/>
        <v>0</v>
      </c>
      <c r="AE14" s="68"/>
      <c r="AF14" s="128">
        <f t="shared" ref="AF14:AF22" si="3">AE14*AD14</f>
        <v>0</v>
      </c>
      <c r="AG14" s="177"/>
      <c r="AH14" s="182"/>
      <c r="AI14" s="11"/>
      <c r="AJ14" s="40"/>
    </row>
    <row r="15" spans="1:37" ht="45.75" customHeight="1" x14ac:dyDescent="0.4">
      <c r="A15" s="136"/>
      <c r="B15" s="39" t="s">
        <v>66</v>
      </c>
      <c r="C15" s="174"/>
      <c r="D15" s="171"/>
      <c r="E15" s="9">
        <v>3</v>
      </c>
      <c r="F15" s="12"/>
      <c r="G15" s="12"/>
      <c r="H15" s="12"/>
      <c r="I15" s="12"/>
      <c r="J15" s="12"/>
      <c r="K15" s="12"/>
      <c r="L15" s="13"/>
      <c r="M15" s="13"/>
      <c r="N15" s="14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90">
        <f t="shared" si="0"/>
        <v>0</v>
      </c>
      <c r="AB15" s="10"/>
      <c r="AC15" s="92">
        <f t="shared" si="1"/>
        <v>0</v>
      </c>
      <c r="AD15" s="92">
        <f t="shared" si="2"/>
        <v>0</v>
      </c>
      <c r="AE15" s="68"/>
      <c r="AF15" s="129">
        <f t="shared" si="3"/>
        <v>0</v>
      </c>
      <c r="AG15" s="177"/>
      <c r="AH15" s="182"/>
      <c r="AI15" s="11"/>
      <c r="AJ15" s="40"/>
    </row>
    <row r="16" spans="1:37" ht="45.75" customHeight="1" x14ac:dyDescent="0.4">
      <c r="A16" s="136"/>
      <c r="B16" s="39" t="s">
        <v>66</v>
      </c>
      <c r="C16" s="174"/>
      <c r="D16" s="171"/>
      <c r="E16" s="9">
        <v>4</v>
      </c>
      <c r="F16" s="12"/>
      <c r="G16" s="12"/>
      <c r="H16" s="12"/>
      <c r="I16" s="12"/>
      <c r="J16" s="12"/>
      <c r="K16" s="12"/>
      <c r="L16" s="13"/>
      <c r="M16" s="13"/>
      <c r="N16" s="14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90">
        <f t="shared" si="0"/>
        <v>0</v>
      </c>
      <c r="AB16" s="10"/>
      <c r="AC16" s="92">
        <f t="shared" si="1"/>
        <v>0</v>
      </c>
      <c r="AD16" s="92">
        <f t="shared" si="2"/>
        <v>0</v>
      </c>
      <c r="AE16" s="68"/>
      <c r="AF16" s="129">
        <f t="shared" si="3"/>
        <v>0</v>
      </c>
      <c r="AG16" s="177"/>
      <c r="AH16" s="182"/>
      <c r="AI16" s="11"/>
      <c r="AJ16" s="40"/>
    </row>
    <row r="17" spans="1:36" ht="45.75" customHeight="1" x14ac:dyDescent="0.4">
      <c r="A17" s="136"/>
      <c r="B17" s="39" t="s">
        <v>66</v>
      </c>
      <c r="C17" s="174"/>
      <c r="D17" s="171"/>
      <c r="E17" s="9">
        <v>5</v>
      </c>
      <c r="F17" s="12"/>
      <c r="G17" s="12"/>
      <c r="H17" s="12"/>
      <c r="I17" s="12"/>
      <c r="J17" s="12"/>
      <c r="K17" s="12"/>
      <c r="L17" s="13"/>
      <c r="M17" s="13"/>
      <c r="N17" s="14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90">
        <f t="shared" si="0"/>
        <v>0</v>
      </c>
      <c r="AB17" s="10"/>
      <c r="AC17" s="92">
        <f t="shared" si="1"/>
        <v>0</v>
      </c>
      <c r="AD17" s="92">
        <f t="shared" si="2"/>
        <v>0</v>
      </c>
      <c r="AE17" s="68"/>
      <c r="AF17" s="129">
        <f t="shared" si="3"/>
        <v>0</v>
      </c>
      <c r="AG17" s="177"/>
      <c r="AH17" s="182"/>
      <c r="AI17" s="11"/>
      <c r="AJ17" s="40"/>
    </row>
    <row r="18" spans="1:36" ht="45.75" customHeight="1" x14ac:dyDescent="0.4">
      <c r="A18" s="136"/>
      <c r="B18" s="39" t="s">
        <v>66</v>
      </c>
      <c r="C18" s="174"/>
      <c r="D18" s="171"/>
      <c r="E18" s="9">
        <v>6</v>
      </c>
      <c r="F18" s="15"/>
      <c r="G18" s="15"/>
      <c r="H18" s="15"/>
      <c r="I18" s="15"/>
      <c r="J18" s="15"/>
      <c r="K18" s="15"/>
      <c r="L18" s="16"/>
      <c r="M18" s="16"/>
      <c r="N18" s="17"/>
      <c r="O18" s="5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  <c r="AA18" s="90">
        <f t="shared" si="0"/>
        <v>0</v>
      </c>
      <c r="AB18" s="18"/>
      <c r="AC18" s="92">
        <f t="shared" si="1"/>
        <v>0</v>
      </c>
      <c r="AD18" s="92">
        <f t="shared" si="2"/>
        <v>0</v>
      </c>
      <c r="AE18" s="69"/>
      <c r="AF18" s="129">
        <f t="shared" si="3"/>
        <v>0</v>
      </c>
      <c r="AG18" s="177"/>
      <c r="AH18" s="182"/>
      <c r="AI18" s="19"/>
      <c r="AJ18" s="41"/>
    </row>
    <row r="19" spans="1:36" ht="45.75" customHeight="1" x14ac:dyDescent="0.4">
      <c r="A19" s="136"/>
      <c r="B19" s="39" t="s">
        <v>66</v>
      </c>
      <c r="C19" s="174"/>
      <c r="D19" s="171"/>
      <c r="E19" s="9">
        <v>7</v>
      </c>
      <c r="F19" s="15"/>
      <c r="G19" s="15"/>
      <c r="H19" s="15"/>
      <c r="I19" s="15"/>
      <c r="J19" s="15"/>
      <c r="K19" s="15"/>
      <c r="L19" s="16"/>
      <c r="M19" s="16"/>
      <c r="N19" s="17"/>
      <c r="O19" s="56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  <c r="AA19" s="90">
        <f t="shared" si="0"/>
        <v>0</v>
      </c>
      <c r="AB19" s="18"/>
      <c r="AC19" s="92">
        <f t="shared" si="1"/>
        <v>0</v>
      </c>
      <c r="AD19" s="92">
        <f t="shared" si="2"/>
        <v>0</v>
      </c>
      <c r="AE19" s="69"/>
      <c r="AF19" s="129">
        <f t="shared" si="3"/>
        <v>0</v>
      </c>
      <c r="AG19" s="177"/>
      <c r="AH19" s="182"/>
      <c r="AI19" s="19"/>
      <c r="AJ19" s="41"/>
    </row>
    <row r="20" spans="1:36" ht="45.75" customHeight="1" x14ac:dyDescent="0.4">
      <c r="A20" s="136"/>
      <c r="B20" s="39" t="s">
        <v>66</v>
      </c>
      <c r="C20" s="174"/>
      <c r="D20" s="171"/>
      <c r="E20" s="9">
        <v>8</v>
      </c>
      <c r="F20" s="15"/>
      <c r="G20" s="15"/>
      <c r="H20" s="15"/>
      <c r="I20" s="15"/>
      <c r="J20" s="15"/>
      <c r="K20" s="15"/>
      <c r="L20" s="16"/>
      <c r="M20" s="16"/>
      <c r="N20" s="17"/>
      <c r="O20" s="56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8"/>
      <c r="AA20" s="90">
        <f t="shared" si="0"/>
        <v>0</v>
      </c>
      <c r="AB20" s="18"/>
      <c r="AC20" s="92">
        <f t="shared" si="1"/>
        <v>0</v>
      </c>
      <c r="AD20" s="92">
        <f t="shared" si="2"/>
        <v>0</v>
      </c>
      <c r="AE20" s="69"/>
      <c r="AF20" s="129">
        <f t="shared" si="3"/>
        <v>0</v>
      </c>
      <c r="AG20" s="177"/>
      <c r="AH20" s="182"/>
      <c r="AI20" s="19"/>
      <c r="AJ20" s="41"/>
    </row>
    <row r="21" spans="1:36" ht="45.75" customHeight="1" x14ac:dyDescent="0.4">
      <c r="A21" s="136"/>
      <c r="B21" s="39" t="s">
        <v>66</v>
      </c>
      <c r="C21" s="174"/>
      <c r="D21" s="171"/>
      <c r="E21" s="9">
        <v>9</v>
      </c>
      <c r="F21" s="15"/>
      <c r="G21" s="15"/>
      <c r="H21" s="15"/>
      <c r="I21" s="15"/>
      <c r="J21" s="15"/>
      <c r="K21" s="15"/>
      <c r="L21" s="16"/>
      <c r="M21" s="16"/>
      <c r="N21" s="17"/>
      <c r="O21" s="56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  <c r="AA21" s="90">
        <f t="shared" si="0"/>
        <v>0</v>
      </c>
      <c r="AB21" s="18"/>
      <c r="AC21" s="92">
        <f t="shared" si="1"/>
        <v>0</v>
      </c>
      <c r="AD21" s="92">
        <f t="shared" si="2"/>
        <v>0</v>
      </c>
      <c r="AE21" s="69"/>
      <c r="AF21" s="129">
        <f t="shared" si="3"/>
        <v>0</v>
      </c>
      <c r="AG21" s="177"/>
      <c r="AH21" s="182"/>
      <c r="AI21" s="19"/>
      <c r="AJ21" s="41"/>
    </row>
    <row r="22" spans="1:36" ht="45.75" customHeight="1" thickBot="1" x14ac:dyDescent="0.45">
      <c r="A22" s="137"/>
      <c r="B22" s="42" t="s">
        <v>66</v>
      </c>
      <c r="C22" s="175"/>
      <c r="D22" s="172"/>
      <c r="E22" s="43">
        <v>10</v>
      </c>
      <c r="F22" s="44"/>
      <c r="G22" s="44"/>
      <c r="H22" s="44"/>
      <c r="I22" s="44"/>
      <c r="J22" s="44"/>
      <c r="K22" s="44"/>
      <c r="L22" s="45"/>
      <c r="M22" s="45"/>
      <c r="N22" s="46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91">
        <f t="shared" si="0"/>
        <v>0</v>
      </c>
      <c r="AB22" s="47"/>
      <c r="AC22" s="94">
        <f t="shared" si="1"/>
        <v>0</v>
      </c>
      <c r="AD22" s="94">
        <f t="shared" si="2"/>
        <v>0</v>
      </c>
      <c r="AE22" s="70"/>
      <c r="AF22" s="130">
        <f t="shared" si="3"/>
        <v>0</v>
      </c>
      <c r="AG22" s="178"/>
      <c r="AH22" s="183"/>
      <c r="AI22" s="48"/>
      <c r="AJ22" s="49"/>
    </row>
    <row r="23" spans="1:36" ht="13.5" customHeight="1" x14ac:dyDescent="0.4">
      <c r="AF23" s="124"/>
      <c r="AG23" s="125"/>
      <c r="AH23" s="126"/>
    </row>
    <row r="24" spans="1:36" x14ac:dyDescent="0.4">
      <c r="AF24" s="124"/>
      <c r="AG24" s="125"/>
      <c r="AH24" s="126"/>
    </row>
    <row r="25" spans="1:36" x14ac:dyDescent="0.4">
      <c r="AF25" s="124"/>
      <c r="AG25" s="125"/>
      <c r="AH25" s="126"/>
    </row>
    <row r="26" spans="1:36" x14ac:dyDescent="0.4">
      <c r="AF26" s="124"/>
      <c r="AG26" s="125"/>
      <c r="AH26" s="126"/>
    </row>
    <row r="27" spans="1:36" x14ac:dyDescent="0.4">
      <c r="AF27" s="124"/>
      <c r="AG27" s="125"/>
      <c r="AH27" s="126"/>
    </row>
    <row r="28" spans="1:36" x14ac:dyDescent="0.4">
      <c r="AF28" s="124"/>
      <c r="AG28" s="125"/>
      <c r="AH28" s="126"/>
    </row>
    <row r="29" spans="1:36" x14ac:dyDescent="0.4">
      <c r="AF29" s="124"/>
      <c r="AG29" s="125"/>
      <c r="AH29" s="126"/>
    </row>
    <row r="30" spans="1:36" x14ac:dyDescent="0.4">
      <c r="AF30" s="124"/>
      <c r="AG30" s="125"/>
      <c r="AH30" s="126"/>
    </row>
    <row r="31" spans="1:36" x14ac:dyDescent="0.4">
      <c r="AF31" s="124"/>
      <c r="AG31" s="125"/>
      <c r="AH31" s="126"/>
    </row>
    <row r="32" spans="1:36" x14ac:dyDescent="0.4">
      <c r="AF32" s="124"/>
      <c r="AG32" s="125"/>
      <c r="AH32" s="126"/>
    </row>
  </sheetData>
  <mergeCells count="36">
    <mergeCell ref="D10:D11"/>
    <mergeCell ref="D13:D22"/>
    <mergeCell ref="C13:C22"/>
    <mergeCell ref="AG13:AG22"/>
    <mergeCell ref="AH10:AH11"/>
    <mergeCell ref="AH13:AH22"/>
    <mergeCell ref="C10:C11"/>
    <mergeCell ref="AE8:AE9"/>
    <mergeCell ref="AF8:AF9"/>
    <mergeCell ref="AG8:AG9"/>
    <mergeCell ref="AI8:AI9"/>
    <mergeCell ref="B4:AJ4"/>
    <mergeCell ref="B5:M5"/>
    <mergeCell ref="AJ8:AJ9"/>
    <mergeCell ref="H8:H9"/>
    <mergeCell ref="I8:I9"/>
    <mergeCell ref="N8:N9"/>
    <mergeCell ref="AB8:AB9"/>
    <mergeCell ref="AC8:AC9"/>
    <mergeCell ref="AH8:AH9"/>
    <mergeCell ref="A10:A11"/>
    <mergeCell ref="A13:A22"/>
    <mergeCell ref="A7:A9"/>
    <mergeCell ref="B7:D7"/>
    <mergeCell ref="E7:AG7"/>
    <mergeCell ref="AG10:AG11"/>
    <mergeCell ref="L8:M8"/>
    <mergeCell ref="O8:AA8"/>
    <mergeCell ref="J8:K8"/>
    <mergeCell ref="B8:B9"/>
    <mergeCell ref="C8:C9"/>
    <mergeCell ref="D8:D9"/>
    <mergeCell ref="E8:E9"/>
    <mergeCell ref="F8:F9"/>
    <mergeCell ref="G8:G9"/>
    <mergeCell ref="AD8:AD9"/>
  </mergeCells>
  <phoneticPr fontId="3"/>
  <dataValidations count="5">
    <dataValidation type="list" allowBlank="1" showInputMessage="1" showErrorMessage="1" sqref="H10:H22" xr:uid="{1DAE342F-AC1B-4596-B2B9-9F2C68042039}">
      <formula1>"プロ,アマ"</formula1>
    </dataValidation>
    <dataValidation type="list" allowBlank="1" showInputMessage="1" showErrorMessage="1" sqref="AI10:AI22" xr:uid="{E03A33B6-1DFF-4171-AF00-03355DF6145A}">
      <formula1>"あり,なし"</formula1>
    </dataValidation>
    <dataValidation type="list" allowBlank="1" showInputMessage="1" showErrorMessage="1" sqref="J10:K22" xr:uid="{C77AE584-4BF6-4341-B8CF-6663F61F3559}">
      <formula1>"〇,×"</formula1>
    </dataValidation>
    <dataValidation type="list" allowBlank="1" showInputMessage="1" showErrorMessage="1" sqref="C10 C13" xr:uid="{805ACBB4-E027-4E52-9C40-F11B30DDE0F6}">
      <formula1>"衣笠,BKC,OIC"</formula1>
    </dataValidation>
    <dataValidation type="list" allowBlank="1" showInputMessage="1" showErrorMessage="1" sqref="E1:E3" xr:uid="{654E9F0D-FFEA-4625-AFEA-D2B090160AE9}">
      <formula1>"中央常任委員会・各本部（体育会本部・学術本部・学芸総部本部）,中央事業団体（体育会[公認団体のみ]、新聞社、応援団、放送局）,全学⾃治会学術部（登録団体除く）,全学⾃治会学芸総部（登録団体除く）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38" orientation="landscape" r:id="rId1"/>
  <colBreaks count="1" manualBreakCount="1">
    <brk id="14" max="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26C4-5058-4991-B91D-F106DC1B7E28}">
  <sheetPr>
    <pageSetUpPr fitToPage="1"/>
  </sheetPr>
  <dimension ref="A1"/>
  <sheetViews>
    <sheetView workbookViewId="0">
      <selection activeCell="P10" sqref="P10"/>
    </sheetView>
  </sheetViews>
  <sheetFormatPr defaultRowHeight="18.75" x14ac:dyDescent="0.4"/>
  <sheetData/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【謝礼費目出願時のみ】（謝礼）指導謝礼支払計画申告書</vt:lpstr>
      <vt:lpstr>謝礼・諸税の計算式図</vt:lpstr>
      <vt:lpstr>'【謝礼費目出願時のみ】（謝礼）指導謝礼支払計画申告書'!Print_Area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2024-04-17T07:00:37Z</cp:lastPrinted>
  <dcterms:created xsi:type="dcterms:W3CDTF">2021-04-16T03:48:07Z</dcterms:created>
  <dcterms:modified xsi:type="dcterms:W3CDTF">2024-04-18T05:17:51Z</dcterms:modified>
</cp:coreProperties>
</file>